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<sst xmlns="http://schemas.openxmlformats.org/spreadsheetml/2006/main" count="88" uniqueCount="71">
  <si>
    <t>SUMMARY REPORT</t>
  </si>
  <si>
    <t>BUAI</t>
  </si>
  <si>
    <t>LEAP</t>
  </si>
  <si>
    <t>APE</t>
  </si>
  <si>
    <t>AUTOPR</t>
  </si>
  <si>
    <t>GCASI</t>
  </si>
  <si>
    <t>MCMI</t>
  </si>
  <si>
    <t>MGM</t>
  </si>
  <si>
    <t>MGMI</t>
  </si>
  <si>
    <t>MGMMI</t>
  </si>
  <si>
    <t>MOTOITALIA</t>
  </si>
  <si>
    <t>PGBVI</t>
  </si>
  <si>
    <t>SAPI</t>
  </si>
  <si>
    <t>TMPI</t>
  </si>
  <si>
    <t>VKOOL</t>
  </si>
  <si>
    <t>ZOOMHUB</t>
  </si>
  <si>
    <t>AHA</t>
  </si>
  <si>
    <t>DATABASE</t>
  </si>
  <si>
    <t>TOTAL</t>
  </si>
  <si>
    <t xml:space="preserve">MINI </t>
  </si>
  <si>
    <t xml:space="preserve">HPT </t>
  </si>
  <si>
    <t>AUTOITALIA</t>
  </si>
  <si>
    <t>FBOHOL</t>
  </si>
  <si>
    <t>FGC</t>
  </si>
  <si>
    <t>FOM</t>
  </si>
  <si>
    <t>FDAVAO</t>
  </si>
  <si>
    <t>FORD CDO</t>
  </si>
  <si>
    <t>FORD DIPOLOG</t>
  </si>
  <si>
    <t>FORD TAGUM</t>
  </si>
  <si>
    <t>FORD GENSAN</t>
  </si>
  <si>
    <t>FORD ZAMBOANGA</t>
  </si>
  <si>
    <t>NPC</t>
  </si>
  <si>
    <t>NQA</t>
  </si>
  <si>
    <t>NSH</t>
  </si>
  <si>
    <t>NTY</t>
  </si>
  <si>
    <t>NSHAW</t>
  </si>
  <si>
    <t>NISSAN GENSAN</t>
  </si>
  <si>
    <t>NISSAN BUTUAN</t>
  </si>
  <si>
    <t>MAZDA DAVAO</t>
  </si>
  <si>
    <t>KAICENE DAVAO</t>
  </si>
  <si>
    <t>MAZDA BUTUAN</t>
  </si>
  <si>
    <t>KAICENE BUTUAN</t>
  </si>
  <si>
    <t>MAZDA CDO</t>
  </si>
  <si>
    <t>KAICENE CDO</t>
  </si>
  <si>
    <t>MAZDA GENSAN</t>
  </si>
  <si>
    <t>KAICENE GENSAN</t>
  </si>
  <si>
    <t>FPALAWAN</t>
  </si>
  <si>
    <t>NEXTHUB</t>
  </si>
  <si>
    <t>ACCS&amp; PAINTHUB</t>
  </si>
  <si>
    <t>TRIUMPH</t>
  </si>
  <si>
    <t>MZDA CSO</t>
  </si>
  <si>
    <t>FOTON</t>
  </si>
  <si>
    <t>GEELY</t>
  </si>
  <si>
    <t>MG</t>
  </si>
  <si>
    <t>AGC</t>
  </si>
  <si>
    <t>Total Migrated Data</t>
  </si>
  <si>
    <t xml:space="preserve">     Customer Data</t>
  </si>
  <si>
    <t xml:space="preserve">     Vehicle Data</t>
  </si>
  <si>
    <t xml:space="preserve">2246
</t>
  </si>
  <si>
    <t>N/A</t>
  </si>
  <si>
    <t>No data yet</t>
  </si>
  <si>
    <t xml:space="preserve">     Service Data</t>
  </si>
  <si>
    <t xml:space="preserve">     Sales Database</t>
  </si>
  <si>
    <t>ON-GOING</t>
  </si>
  <si>
    <t>ON GOING</t>
  </si>
  <si>
    <t>Database Status Report</t>
  </si>
  <si>
    <t xml:space="preserve">    Complete Data:</t>
  </si>
  <si>
    <t xml:space="preserve">    Incomplete Data: </t>
  </si>
  <si>
    <t xml:space="preserve">    No Mobile:</t>
  </si>
  <si>
    <t xml:space="preserve">    No E-mail:</t>
  </si>
  <si>
    <t xml:space="preserve">    No Cs &amp; Plate: </t>
  </si>
</sst>
</file>

<file path=xl/styles.xml><?xml version="1.0" encoding="utf-8"?>
<styleSheet xmlns="http://schemas.openxmlformats.org/spreadsheetml/2006/main">
  <numFmts count="4">
    <numFmt numFmtId="44" formatCode="_-&quot;₱&quot;* #,##0.00_-;\-&quot;₱&quot;* #,##0.00_-;_-&quot;₱&quot;* &quot;-&quot;??_-;_-@_-"/>
    <numFmt numFmtId="41" formatCode="_-* #,##0_-;\-* #,##0_-;_-* &quot;-&quot;_-;_-@_-"/>
    <numFmt numFmtId="42" formatCode="_-&quot;₱&quot;* #,##0_-;\-&quot;₱&quot;* #,##0_-;_-&quot;₱&quot;* &quot;-&quot;_-;_-@_-"/>
    <numFmt numFmtId="43" formatCode="_-* #,##0.00_-;\-* #,##0.00_-;_-* &quot;-&quot;??_-;_-@_-"/>
  </numFmts>
  <fonts count="24">
    <font>
      <sz val="11"/>
      <color theme="1"/>
      <name val="Calibri"/>
      <charset val="134"/>
      <scheme val="minor"/>
    </font>
    <font>
      <sz val="10"/>
      <color theme="0"/>
      <name val="Century Gothic"/>
      <charset val="134"/>
    </font>
    <font>
      <sz val="16"/>
      <color theme="1"/>
      <name val="Calibri"/>
      <charset val="134"/>
      <scheme val="minor"/>
    </font>
    <font>
      <b/>
      <sz val="10"/>
      <color theme="1"/>
      <name val="Century Gothic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Century Gothic"/>
      <charset val="134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b/>
      <sz val="18"/>
      <color theme="3"/>
      <name val="Cambria"/>
      <charset val="134"/>
      <scheme val="major"/>
    </font>
    <font>
      <i/>
      <sz val="11"/>
      <color rgb="FF7F7F7F"/>
      <name val="Calibri"/>
      <charset val="134"/>
      <scheme val="minor"/>
    </font>
    <font>
      <sz val="11"/>
      <color rgb="FFFA7D00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rgb="FF006100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sz val="11"/>
      <color rgb="FF9C0006"/>
      <name val="Calibri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0" fillId="8" borderId="0" applyNumberFormat="0" applyBorder="0" applyAlignment="0" applyProtection="0"/>
    <xf numFmtId="43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15" fillId="16" borderId="16" applyNumberFormat="0" applyAlignment="0" applyProtection="0"/>
    <xf numFmtId="0" fontId="11" fillId="0" borderId="13" applyNumberFormat="0" applyFill="0" applyAlignment="0" applyProtection="0"/>
    <xf numFmtId="0" fontId="0" fillId="15" borderId="15" applyNumberFormat="0" applyFont="0" applyAlignment="0" applyProtection="0"/>
    <xf numFmtId="0" fontId="0" fillId="7" borderId="0" applyNumberFormat="0" applyBorder="0" applyAlignment="0" applyProtection="0"/>
    <xf numFmtId="0" fontId="10" fillId="0" borderId="0" applyNumberFormat="0" applyFill="0" applyBorder="0" applyAlignment="0" applyProtection="0"/>
    <xf numFmtId="0" fontId="0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9" fillId="0" borderId="12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14" fillId="14" borderId="14" applyNumberFormat="0" applyAlignment="0" applyProtection="0"/>
    <xf numFmtId="0" fontId="13" fillId="21" borderId="0" applyNumberFormat="0" applyBorder="0" applyAlignment="0" applyProtection="0"/>
    <xf numFmtId="0" fontId="20" fillId="23" borderId="0" applyNumberFormat="0" applyBorder="0" applyAlignment="0" applyProtection="0"/>
    <xf numFmtId="0" fontId="21" fillId="26" borderId="19" applyNumberFormat="0" applyAlignment="0" applyProtection="0"/>
    <xf numFmtId="0" fontId="0" fillId="20" borderId="0" applyNumberFormat="0" applyBorder="0" applyAlignment="0" applyProtection="0"/>
    <xf numFmtId="0" fontId="22" fillId="26" borderId="14" applyNumberFormat="0" applyAlignment="0" applyProtection="0"/>
    <xf numFmtId="0" fontId="18" fillId="0" borderId="17" applyNumberFormat="0" applyFill="0" applyAlignment="0" applyProtection="0"/>
    <xf numFmtId="0" fontId="4" fillId="0" borderId="18" applyNumberFormat="0" applyFill="0" applyAlignment="0" applyProtection="0"/>
    <xf numFmtId="0" fontId="23" fillId="28" borderId="0" applyNumberFormat="0" applyBorder="0" applyAlignment="0" applyProtection="0"/>
    <xf numFmtId="0" fontId="19" fillId="19" borderId="0" applyNumberFormat="0" applyBorder="0" applyAlignment="0" applyProtection="0"/>
    <xf numFmtId="0" fontId="13" fillId="27" borderId="0" applyNumberFormat="0" applyBorder="0" applyAlignment="0" applyProtection="0"/>
    <xf numFmtId="0" fontId="0" fillId="6" borderId="0" applyNumberFormat="0" applyBorder="0" applyAlignment="0" applyProtection="0"/>
    <xf numFmtId="0" fontId="13" fillId="30" borderId="0" applyNumberFormat="0" applyBorder="0" applyAlignment="0" applyProtection="0"/>
    <xf numFmtId="0" fontId="13" fillId="29" borderId="0" applyNumberFormat="0" applyBorder="0" applyAlignment="0" applyProtection="0"/>
    <xf numFmtId="0" fontId="0" fillId="32" borderId="0" applyNumberFormat="0" applyBorder="0" applyAlignment="0" applyProtection="0"/>
    <xf numFmtId="0" fontId="0" fillId="0" borderId="0"/>
    <xf numFmtId="0" fontId="0" fillId="5" borderId="0" applyNumberFormat="0" applyBorder="0" applyAlignment="0" applyProtection="0"/>
    <xf numFmtId="0" fontId="13" fillId="17" borderId="0" applyNumberFormat="0" applyBorder="0" applyAlignment="0" applyProtection="0"/>
    <xf numFmtId="0" fontId="13" fillId="11" borderId="0" applyNumberFormat="0" applyBorder="0" applyAlignment="0" applyProtection="0"/>
    <xf numFmtId="0" fontId="0" fillId="22" borderId="0" applyNumberFormat="0" applyBorder="0" applyAlignment="0" applyProtection="0"/>
    <xf numFmtId="0" fontId="13" fillId="10" borderId="0" applyNumberFormat="0" applyBorder="0" applyAlignment="0" applyProtection="0"/>
    <xf numFmtId="0" fontId="0" fillId="31" borderId="0" applyNumberFormat="0" applyBorder="0" applyAlignment="0" applyProtection="0"/>
    <xf numFmtId="0" fontId="0" fillId="34" borderId="0" applyNumberFormat="0" applyBorder="0" applyAlignment="0" applyProtection="0"/>
    <xf numFmtId="0" fontId="13" fillId="13" borderId="0" applyNumberFormat="0" applyBorder="0" applyAlignment="0" applyProtection="0"/>
    <xf numFmtId="0" fontId="0" fillId="33" borderId="0" applyNumberFormat="0" applyBorder="0" applyAlignment="0" applyProtection="0"/>
    <xf numFmtId="0" fontId="13" fillId="25" borderId="0" applyNumberFormat="0" applyBorder="0" applyAlignment="0" applyProtection="0"/>
    <xf numFmtId="0" fontId="13" fillId="35" borderId="0" applyNumberFormat="0" applyBorder="0" applyAlignment="0" applyProtection="0"/>
    <xf numFmtId="0" fontId="0" fillId="9" borderId="0" applyNumberFormat="0" applyBorder="0" applyAlignment="0" applyProtection="0"/>
    <xf numFmtId="0" fontId="13" fillId="24" borderId="0" applyNumberFormat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0" fillId="3" borderId="3" xfId="0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5" xfId="0" applyBorder="1"/>
    <xf numFmtId="0" fontId="0" fillId="3" borderId="6" xfId="0" applyFill="1" applyBorder="1" applyAlignment="1"/>
    <xf numFmtId="0" fontId="0" fillId="3" borderId="1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/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Normal 3" xfId="36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18"/>
  <sheetViews>
    <sheetView tabSelected="1" workbookViewId="0">
      <selection activeCell="B16" sqref="B16"/>
    </sheetView>
  </sheetViews>
  <sheetFormatPr defaultColWidth="9" defaultRowHeight="15"/>
  <cols>
    <col min="1" max="1" width="28" customWidth="1"/>
    <col min="2" max="2" width="18.4285714285714" customWidth="1"/>
    <col min="3" max="3" width="11.4285714285714" customWidth="1"/>
    <col min="4" max="4" width="10.1428571428571" customWidth="1"/>
    <col min="5" max="5" width="11.2857142857143" customWidth="1"/>
    <col min="7" max="7" width="6" customWidth="1"/>
    <col min="8" max="8" width="5.14285714285714" customWidth="1"/>
    <col min="10" max="10" width="11.7142857142857" customWidth="1"/>
    <col min="11" max="11" width="14.8571428571429" customWidth="1"/>
    <col min="12" max="12" width="13" customWidth="1"/>
    <col min="13" max="13" width="14.4285714285714" customWidth="1"/>
    <col min="14" max="14" width="17.7142857142857" customWidth="1"/>
    <col min="19" max="19" width="9.14285714285714"/>
    <col min="20" max="20" width="15.1428571428571" customWidth="1"/>
    <col min="21" max="21" width="17.1428571428571" customWidth="1"/>
    <col min="22" max="22" width="16.2857142857143" customWidth="1"/>
    <col min="23" max="28" width="16.2857142857143" customWidth="1"/>
    <col min="29" max="29" width="16.8571428571429" customWidth="1"/>
    <col min="30" max="30" width="14" customWidth="1"/>
    <col min="31" max="31" width="11.7142857142857" customWidth="1"/>
    <col min="33" max="33" width="16.8571428571429" customWidth="1"/>
    <col min="34" max="34" width="11.1428571428571" customWidth="1"/>
    <col min="36" max="36" width="11.7142857142857" customWidth="1"/>
  </cols>
  <sheetData>
    <row r="1" s="1" customFormat="1" ht="21" spans="1:40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21"/>
    </row>
    <row r="2" s="1" customFormat="1" spans="1:40">
      <c r="A2" s="2"/>
      <c r="B2" s="2"/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/>
      <c r="I2" s="5" t="s">
        <v>6</v>
      </c>
      <c r="J2" s="5"/>
      <c r="K2" s="5"/>
      <c r="L2" s="5"/>
      <c r="M2" s="5"/>
      <c r="N2" s="5"/>
      <c r="O2" s="5" t="s">
        <v>7</v>
      </c>
      <c r="P2" s="5"/>
      <c r="Q2" s="5"/>
      <c r="R2" s="5"/>
      <c r="S2" s="5"/>
      <c r="T2" s="5" t="s">
        <v>8</v>
      </c>
      <c r="U2" s="5"/>
      <c r="V2" s="18" t="s">
        <v>9</v>
      </c>
      <c r="W2" s="19"/>
      <c r="X2" s="19"/>
      <c r="Y2" s="19"/>
      <c r="Z2" s="19"/>
      <c r="AA2" s="19"/>
      <c r="AB2" s="19"/>
      <c r="AC2" s="20"/>
      <c r="AD2" s="5" t="s">
        <v>10</v>
      </c>
      <c r="AE2" s="5" t="s">
        <v>11</v>
      </c>
      <c r="AF2" s="5" t="s">
        <v>12</v>
      </c>
      <c r="AG2" s="5"/>
      <c r="AH2" s="5" t="s">
        <v>13</v>
      </c>
      <c r="AI2" s="22" t="s">
        <v>14</v>
      </c>
      <c r="AJ2" s="19" t="s">
        <v>15</v>
      </c>
      <c r="AK2" s="19"/>
      <c r="AL2" s="19"/>
      <c r="AM2" s="20"/>
      <c r="AN2" s="23" t="s">
        <v>16</v>
      </c>
    </row>
    <row r="3" s="1" customFormat="1" spans="1:40">
      <c r="A3" s="6" t="s">
        <v>17</v>
      </c>
      <c r="B3" s="7" t="s">
        <v>18</v>
      </c>
      <c r="C3" s="8" t="s">
        <v>19</v>
      </c>
      <c r="D3" s="8" t="s">
        <v>20</v>
      </c>
      <c r="E3" s="1" t="s">
        <v>21</v>
      </c>
      <c r="F3" s="1" t="s">
        <v>22</v>
      </c>
      <c r="G3" s="1" t="s">
        <v>23</v>
      </c>
      <c r="H3" s="1" t="s">
        <v>24</v>
      </c>
      <c r="I3" s="1" t="s">
        <v>25</v>
      </c>
      <c r="J3" s="1" t="s">
        <v>26</v>
      </c>
      <c r="K3" s="1" t="s">
        <v>27</v>
      </c>
      <c r="L3" s="1" t="s">
        <v>28</v>
      </c>
      <c r="M3" s="1" t="s">
        <v>29</v>
      </c>
      <c r="N3" s="1" t="s">
        <v>30</v>
      </c>
      <c r="O3" s="1" t="s">
        <v>31</v>
      </c>
      <c r="P3" s="1" t="s">
        <v>32</v>
      </c>
      <c r="Q3" s="1" t="s">
        <v>33</v>
      </c>
      <c r="R3" s="1" t="s">
        <v>34</v>
      </c>
      <c r="S3" s="1" t="s">
        <v>35</v>
      </c>
      <c r="T3" s="1" t="s">
        <v>36</v>
      </c>
      <c r="U3" s="1" t="s">
        <v>37</v>
      </c>
      <c r="V3" s="1" t="s">
        <v>38</v>
      </c>
      <c r="W3" s="1" t="s">
        <v>39</v>
      </c>
      <c r="X3" s="1" t="s">
        <v>40</v>
      </c>
      <c r="Y3" s="1" t="s">
        <v>41</v>
      </c>
      <c r="Z3" s="1" t="s">
        <v>42</v>
      </c>
      <c r="AA3" s="1" t="s">
        <v>43</v>
      </c>
      <c r="AB3" s="1" t="s">
        <v>44</v>
      </c>
      <c r="AC3" s="1" t="s">
        <v>45</v>
      </c>
      <c r="AD3" s="1" t="s">
        <v>10</v>
      </c>
      <c r="AE3" s="1" t="s">
        <v>46</v>
      </c>
      <c r="AF3" s="1" t="s">
        <v>47</v>
      </c>
      <c r="AG3" s="1" t="s">
        <v>48</v>
      </c>
      <c r="AH3" s="8" t="s">
        <v>49</v>
      </c>
      <c r="AI3" s="8" t="s">
        <v>14</v>
      </c>
      <c r="AJ3" s="8" t="s">
        <v>50</v>
      </c>
      <c r="AK3" s="8" t="s">
        <v>51</v>
      </c>
      <c r="AL3" s="8" t="s">
        <v>52</v>
      </c>
      <c r="AM3" s="8" t="s">
        <v>53</v>
      </c>
      <c r="AN3" s="8" t="s">
        <v>54</v>
      </c>
    </row>
    <row r="4" s="1" customFormat="1" spans="1:40">
      <c r="A4" s="9" t="s">
        <v>55</v>
      </c>
      <c r="AN4" s="8"/>
    </row>
    <row r="5" s="1" customFormat="1" spans="1:40">
      <c r="A5" s="10" t="s">
        <v>56</v>
      </c>
      <c r="B5" s="11">
        <v>222421</v>
      </c>
      <c r="C5" s="8">
        <v>312</v>
      </c>
      <c r="D5" s="8">
        <v>15577</v>
      </c>
      <c r="E5" s="8">
        <v>666</v>
      </c>
      <c r="F5" s="8">
        <v>3391</v>
      </c>
      <c r="G5" s="8">
        <v>9564</v>
      </c>
      <c r="H5" s="8"/>
      <c r="I5" s="8">
        <v>24414</v>
      </c>
      <c r="J5" s="8"/>
      <c r="K5" s="8"/>
      <c r="L5" s="8"/>
      <c r="M5" s="8"/>
      <c r="N5" s="8"/>
      <c r="O5" s="8">
        <v>51289</v>
      </c>
      <c r="P5" s="8"/>
      <c r="Q5" s="8"/>
      <c r="R5" s="8"/>
      <c r="S5" s="8">
        <v>1155</v>
      </c>
      <c r="T5" s="8">
        <v>22592</v>
      </c>
      <c r="U5" s="8"/>
      <c r="V5" s="8">
        <v>22590</v>
      </c>
      <c r="W5" s="8"/>
      <c r="X5" s="8"/>
      <c r="Y5" s="8"/>
      <c r="Z5" s="8"/>
      <c r="AA5" s="8"/>
      <c r="AB5" s="8"/>
      <c r="AC5" s="8"/>
      <c r="AD5" s="8">
        <v>27</v>
      </c>
      <c r="AE5" s="8">
        <v>1301</v>
      </c>
      <c r="AF5" s="8">
        <v>29638</v>
      </c>
      <c r="AG5" s="8"/>
      <c r="AH5" s="8">
        <v>18</v>
      </c>
      <c r="AI5" s="8">
        <v>31960</v>
      </c>
      <c r="AJ5" s="8">
        <v>3419</v>
      </c>
      <c r="AK5" s="8"/>
      <c r="AL5" s="8"/>
      <c r="AM5" s="8"/>
      <c r="AN5" s="8">
        <v>4508</v>
      </c>
    </row>
    <row r="6" s="1" customFormat="1" spans="1:40">
      <c r="A6" s="10" t="s">
        <v>57</v>
      </c>
      <c r="B6" s="8">
        <v>120050</v>
      </c>
      <c r="C6" s="8">
        <v>622</v>
      </c>
      <c r="D6" s="8">
        <v>3421</v>
      </c>
      <c r="E6" s="8">
        <v>2052</v>
      </c>
      <c r="F6" s="8">
        <v>2535</v>
      </c>
      <c r="G6" s="8">
        <v>42455</v>
      </c>
      <c r="H6" s="8">
        <v>0</v>
      </c>
      <c r="I6" s="8">
        <v>4799</v>
      </c>
      <c r="J6" s="8">
        <v>3060</v>
      </c>
      <c r="K6" s="8">
        <v>4</v>
      </c>
      <c r="L6" s="8">
        <v>1547</v>
      </c>
      <c r="M6" s="8" t="s">
        <v>58</v>
      </c>
      <c r="N6" s="8">
        <v>1039</v>
      </c>
      <c r="O6" s="8">
        <v>17079</v>
      </c>
      <c r="P6" s="8">
        <v>19292</v>
      </c>
      <c r="Q6" s="8">
        <v>2356</v>
      </c>
      <c r="R6" s="8">
        <v>2838</v>
      </c>
      <c r="S6" s="8">
        <v>200</v>
      </c>
      <c r="T6" s="8">
        <v>2847</v>
      </c>
      <c r="U6" s="8">
        <v>2171</v>
      </c>
      <c r="V6" s="8">
        <v>1753</v>
      </c>
      <c r="W6" s="8" t="s">
        <v>59</v>
      </c>
      <c r="X6" s="8">
        <v>368</v>
      </c>
      <c r="Y6" s="8" t="s">
        <v>59</v>
      </c>
      <c r="Z6" s="8">
        <v>2040</v>
      </c>
      <c r="AA6" s="8" t="s">
        <v>59</v>
      </c>
      <c r="AB6" s="8">
        <v>552</v>
      </c>
      <c r="AC6" s="8" t="s">
        <v>59</v>
      </c>
      <c r="AD6" s="8">
        <v>816</v>
      </c>
      <c r="AE6" s="8">
        <v>1077</v>
      </c>
      <c r="AF6" s="8" t="s">
        <v>59</v>
      </c>
      <c r="AG6" s="8" t="s">
        <v>59</v>
      </c>
      <c r="AH6" s="24" t="s">
        <v>60</v>
      </c>
      <c r="AI6" s="24" t="s">
        <v>59</v>
      </c>
      <c r="AJ6" s="8">
        <v>1031</v>
      </c>
      <c r="AK6" s="8">
        <v>934</v>
      </c>
      <c r="AL6" s="8">
        <v>113</v>
      </c>
      <c r="AM6" s="8">
        <v>22</v>
      </c>
      <c r="AN6" s="8"/>
    </row>
    <row r="7" s="1" customFormat="1" spans="1:40">
      <c r="A7" s="10" t="s">
        <v>61</v>
      </c>
      <c r="B7" s="12">
        <f>SUM(C7,F7,G7,H7,I7,J7,K7,L7,M7,N7,O7,P7,Q7,R7,S7,T7,U7,V7,X7,Z7,AB7,AE7,AF7,AG7,AJ7,AK7,AL7,AM7)</f>
        <v>209005</v>
      </c>
      <c r="C7" s="8">
        <v>16</v>
      </c>
      <c r="D7" s="8" t="s">
        <v>59</v>
      </c>
      <c r="E7" s="8">
        <v>0</v>
      </c>
      <c r="F7" s="8">
        <v>2880</v>
      </c>
      <c r="G7" s="8">
        <v>14585</v>
      </c>
      <c r="H7" s="8">
        <v>2176</v>
      </c>
      <c r="I7" s="8">
        <v>11492</v>
      </c>
      <c r="J7" s="8">
        <v>8048</v>
      </c>
      <c r="K7" s="8">
        <v>1402</v>
      </c>
      <c r="L7" s="8">
        <v>4061</v>
      </c>
      <c r="M7" s="13">
        <v>5193</v>
      </c>
      <c r="N7" s="8">
        <v>2240</v>
      </c>
      <c r="O7" s="8">
        <v>48062</v>
      </c>
      <c r="P7" s="8">
        <v>53460</v>
      </c>
      <c r="Q7" s="8">
        <v>6060</v>
      </c>
      <c r="R7" s="8">
        <v>8535</v>
      </c>
      <c r="S7" s="8">
        <v>386</v>
      </c>
      <c r="T7" s="8">
        <v>7499</v>
      </c>
      <c r="U7" s="8">
        <v>5360</v>
      </c>
      <c r="V7" s="8">
        <v>448</v>
      </c>
      <c r="W7" s="8"/>
      <c r="X7" s="8">
        <v>2923</v>
      </c>
      <c r="Y7" s="8"/>
      <c r="Z7" s="8">
        <v>13293</v>
      </c>
      <c r="AA7" s="8"/>
      <c r="AB7" s="8">
        <v>2568</v>
      </c>
      <c r="AC7" s="8"/>
      <c r="AD7" s="8">
        <v>0</v>
      </c>
      <c r="AE7" s="8">
        <v>1115</v>
      </c>
      <c r="AF7" s="8">
        <v>3680</v>
      </c>
      <c r="AG7" s="8">
        <v>513</v>
      </c>
      <c r="AH7" s="25"/>
      <c r="AI7" s="25"/>
      <c r="AJ7" s="8">
        <v>2757</v>
      </c>
      <c r="AK7" s="8">
        <v>23</v>
      </c>
      <c r="AL7" s="8">
        <v>216</v>
      </c>
      <c r="AM7" s="8">
        <v>14</v>
      </c>
      <c r="AN7" s="8"/>
    </row>
    <row r="8" s="1" customFormat="1" spans="1:40">
      <c r="A8" s="10" t="s">
        <v>62</v>
      </c>
      <c r="B8" s="8">
        <v>26737</v>
      </c>
      <c r="C8" s="8" t="s">
        <v>63</v>
      </c>
      <c r="D8" s="8" t="s">
        <v>64</v>
      </c>
      <c r="E8" s="8" t="s">
        <v>60</v>
      </c>
      <c r="F8" s="13">
        <v>159</v>
      </c>
      <c r="G8" s="8">
        <v>1827</v>
      </c>
      <c r="H8" s="8">
        <v>865</v>
      </c>
      <c r="I8" s="8">
        <v>550</v>
      </c>
      <c r="J8" s="8">
        <v>299</v>
      </c>
      <c r="K8" s="8">
        <v>60</v>
      </c>
      <c r="L8" s="8">
        <v>160</v>
      </c>
      <c r="M8" s="8">
        <v>305</v>
      </c>
      <c r="N8" s="8">
        <v>204</v>
      </c>
      <c r="O8" s="8">
        <v>7776</v>
      </c>
      <c r="P8" s="8">
        <v>7207</v>
      </c>
      <c r="Q8" s="8">
        <v>1021</v>
      </c>
      <c r="R8" s="8">
        <v>1625</v>
      </c>
      <c r="S8" s="8">
        <v>55</v>
      </c>
      <c r="T8" s="8">
        <v>1043</v>
      </c>
      <c r="U8" s="8">
        <v>828</v>
      </c>
      <c r="V8" s="8">
        <v>388</v>
      </c>
      <c r="W8" s="8" t="s">
        <v>59</v>
      </c>
      <c r="X8" s="8">
        <v>178</v>
      </c>
      <c r="Y8" s="8" t="s">
        <v>59</v>
      </c>
      <c r="Z8" s="8">
        <v>276</v>
      </c>
      <c r="AA8" s="8" t="s">
        <v>59</v>
      </c>
      <c r="AB8" s="8">
        <v>154</v>
      </c>
      <c r="AC8" s="8" t="s">
        <v>59</v>
      </c>
      <c r="AD8" s="8" t="s">
        <v>59</v>
      </c>
      <c r="AE8" s="8">
        <v>128</v>
      </c>
      <c r="AF8" s="8" t="s">
        <v>59</v>
      </c>
      <c r="AG8" s="8" t="s">
        <v>59</v>
      </c>
      <c r="AH8" s="26"/>
      <c r="AI8" s="26"/>
      <c r="AJ8" s="8">
        <v>502</v>
      </c>
      <c r="AK8" s="8">
        <v>603</v>
      </c>
      <c r="AL8" s="8">
        <v>480</v>
      </c>
      <c r="AM8" s="8">
        <v>44</v>
      </c>
      <c r="AN8" s="8"/>
    </row>
    <row r="9" s="1" customFormat="1" spans="1:40">
      <c r="A9" s="9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</row>
    <row r="10" s="1" customFormat="1" spans="1:40">
      <c r="A10" s="9" t="s">
        <v>65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</row>
    <row r="11" s="1" customFormat="1" spans="1:40">
      <c r="A11" s="9" t="s">
        <v>66</v>
      </c>
      <c r="B11" s="8">
        <v>8495</v>
      </c>
      <c r="C11" s="8">
        <v>0</v>
      </c>
      <c r="D11" s="8">
        <v>3636</v>
      </c>
      <c r="E11" s="8">
        <v>383</v>
      </c>
      <c r="F11" s="8">
        <v>391</v>
      </c>
      <c r="G11" s="8">
        <v>1412</v>
      </c>
      <c r="H11" s="8"/>
      <c r="I11" s="15">
        <v>1668</v>
      </c>
      <c r="J11" s="16"/>
      <c r="K11" s="16"/>
      <c r="L11" s="16"/>
      <c r="M11" s="16"/>
      <c r="N11" s="17"/>
      <c r="O11" s="15">
        <v>278</v>
      </c>
      <c r="P11" s="16"/>
      <c r="Q11" s="16"/>
      <c r="R11" s="16"/>
      <c r="S11" s="17"/>
      <c r="T11" s="15">
        <v>1618</v>
      </c>
      <c r="U11" s="17"/>
      <c r="V11" s="15">
        <v>1619</v>
      </c>
      <c r="W11" s="16"/>
      <c r="X11" s="16"/>
      <c r="Y11" s="16"/>
      <c r="Z11" s="16"/>
      <c r="AA11" s="16"/>
      <c r="AB11" s="16"/>
      <c r="AC11" s="17"/>
      <c r="AD11" s="8">
        <v>225</v>
      </c>
      <c r="AE11" s="8">
        <v>263</v>
      </c>
      <c r="AF11" s="15">
        <v>199</v>
      </c>
      <c r="AG11" s="17"/>
      <c r="AH11" s="8">
        <v>199</v>
      </c>
      <c r="AI11" s="8">
        <v>200</v>
      </c>
      <c r="AJ11" s="15">
        <v>723</v>
      </c>
      <c r="AK11" s="16"/>
      <c r="AL11" s="16"/>
      <c r="AM11" s="17"/>
      <c r="AN11" s="8"/>
    </row>
    <row r="12" s="1" customFormat="1" spans="1:40">
      <c r="A12" s="9" t="s">
        <v>67</v>
      </c>
      <c r="B12" s="8">
        <v>151336</v>
      </c>
      <c r="C12" s="8">
        <v>312</v>
      </c>
      <c r="D12" s="8">
        <v>11793</v>
      </c>
      <c r="E12" s="8">
        <v>135199</v>
      </c>
      <c r="F12" s="8">
        <v>135204</v>
      </c>
      <c r="G12" s="8">
        <v>135204</v>
      </c>
      <c r="H12" s="8"/>
      <c r="I12" s="15">
        <v>135208</v>
      </c>
      <c r="J12" s="16"/>
      <c r="K12" s="16"/>
      <c r="L12" s="16"/>
      <c r="M12" s="16"/>
      <c r="N12" s="17"/>
      <c r="O12" s="15">
        <v>135199</v>
      </c>
      <c r="P12" s="16"/>
      <c r="Q12" s="16"/>
      <c r="R12" s="16"/>
      <c r="S12" s="17"/>
      <c r="T12" s="15">
        <v>135202</v>
      </c>
      <c r="U12" s="17"/>
      <c r="V12" s="15">
        <v>135202</v>
      </c>
      <c r="W12" s="16"/>
      <c r="X12" s="16"/>
      <c r="Y12" s="16"/>
      <c r="Z12" s="16"/>
      <c r="AA12" s="16"/>
      <c r="AB12" s="16"/>
      <c r="AC12" s="17"/>
      <c r="AD12" s="8">
        <v>135199</v>
      </c>
      <c r="AE12" s="8">
        <v>135203</v>
      </c>
      <c r="AF12" s="15">
        <v>135199</v>
      </c>
      <c r="AG12" s="17"/>
      <c r="AH12" s="8">
        <v>135199</v>
      </c>
      <c r="AI12" s="8">
        <v>135199</v>
      </c>
      <c r="AJ12" s="15">
        <v>135202</v>
      </c>
      <c r="AK12" s="16"/>
      <c r="AL12" s="16"/>
      <c r="AM12" s="17"/>
      <c r="AN12" s="8"/>
    </row>
    <row r="13" s="1" customFormat="1" spans="1:40">
      <c r="A13" s="9" t="s">
        <v>68</v>
      </c>
      <c r="B13" s="8">
        <f>SUM(C13,D13,F13,G13,I13,O13,S13,T13,V13,AD13,AE13,AF13,AH13,AI13,AK13,AN13)</f>
        <v>140190</v>
      </c>
      <c r="C13" s="8">
        <v>4445</v>
      </c>
      <c r="D13" s="8">
        <v>7933</v>
      </c>
      <c r="E13" s="8">
        <v>881</v>
      </c>
      <c r="F13" s="8">
        <v>658</v>
      </c>
      <c r="G13" s="8">
        <v>2539</v>
      </c>
      <c r="H13" s="8">
        <v>0</v>
      </c>
      <c r="I13" s="8">
        <v>31085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8037</v>
      </c>
      <c r="P13" s="8">
        <v>0</v>
      </c>
      <c r="Q13" s="8">
        <v>0</v>
      </c>
      <c r="R13" s="8">
        <v>0</v>
      </c>
      <c r="S13" s="8">
        <v>981</v>
      </c>
      <c r="T13" s="8">
        <v>20984</v>
      </c>
      <c r="U13" s="8">
        <v>0</v>
      </c>
      <c r="V13" s="8">
        <v>20991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50</v>
      </c>
      <c r="AE13" s="8">
        <v>1066</v>
      </c>
      <c r="AF13" s="8">
        <v>20128</v>
      </c>
      <c r="AG13" s="8">
        <v>0</v>
      </c>
      <c r="AH13" s="8">
        <v>142</v>
      </c>
      <c r="AI13" s="8">
        <v>19006</v>
      </c>
      <c r="AJ13" s="8">
        <v>0</v>
      </c>
      <c r="AK13" s="8">
        <v>573</v>
      </c>
      <c r="AL13" s="8">
        <v>0</v>
      </c>
      <c r="AM13" s="8">
        <v>0</v>
      </c>
      <c r="AN13" s="13">
        <v>1572</v>
      </c>
    </row>
    <row r="14" s="1" customFormat="1" spans="1:40">
      <c r="A14" s="9" t="s">
        <v>69</v>
      </c>
      <c r="B14" s="8">
        <f>SUM(AN14)</f>
        <v>6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/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13">
        <v>6</v>
      </c>
    </row>
    <row r="15" s="1" customFormat="1" spans="1:40">
      <c r="A15" s="9" t="s">
        <v>70</v>
      </c>
      <c r="B15" s="8">
        <f>SUM(C15,D15,E15,F15,G15,H15,I15,J15,K15,L15,M15,N15,O15,P15,Q15,R15,S15,T15,U15,V15,W15,Y15,Z15,AA15,AB15,AC15,AD15,AE15,AG15,AJ15,AK15,AM15)</f>
        <v>15843</v>
      </c>
      <c r="C15" s="8">
        <v>1665</v>
      </c>
      <c r="D15" s="8">
        <v>438</v>
      </c>
      <c r="E15" s="8">
        <v>612</v>
      </c>
      <c r="F15" s="8">
        <v>527</v>
      </c>
      <c r="G15" s="8">
        <v>7651</v>
      </c>
      <c r="H15" s="8">
        <v>8</v>
      </c>
      <c r="I15" s="8">
        <v>25</v>
      </c>
      <c r="J15" s="8">
        <v>1</v>
      </c>
      <c r="K15" s="8">
        <v>30</v>
      </c>
      <c r="L15" s="8">
        <v>4</v>
      </c>
      <c r="M15" s="8">
        <v>39</v>
      </c>
      <c r="N15" s="8">
        <v>25</v>
      </c>
      <c r="O15" s="8">
        <v>127</v>
      </c>
      <c r="P15" s="8">
        <v>149</v>
      </c>
      <c r="Q15" s="8">
        <v>9</v>
      </c>
      <c r="R15" s="8">
        <v>14</v>
      </c>
      <c r="S15" s="8">
        <v>2</v>
      </c>
      <c r="T15" s="8">
        <v>5</v>
      </c>
      <c r="U15" s="8">
        <v>7</v>
      </c>
      <c r="V15" s="8">
        <v>14</v>
      </c>
      <c r="W15" s="8">
        <v>27</v>
      </c>
      <c r="X15" s="8">
        <v>0</v>
      </c>
      <c r="Y15" s="8">
        <v>7</v>
      </c>
      <c r="Z15" s="8">
        <v>3</v>
      </c>
      <c r="AA15" s="8">
        <v>21</v>
      </c>
      <c r="AB15" s="8">
        <v>5</v>
      </c>
      <c r="AC15" s="8">
        <v>7</v>
      </c>
      <c r="AD15" s="8">
        <v>1618</v>
      </c>
      <c r="AE15" s="8">
        <v>512</v>
      </c>
      <c r="AF15" s="8">
        <v>0</v>
      </c>
      <c r="AG15" s="8">
        <v>1943</v>
      </c>
      <c r="AH15" s="8">
        <v>0</v>
      </c>
      <c r="AI15" s="8">
        <v>0</v>
      </c>
      <c r="AJ15" s="8">
        <v>3</v>
      </c>
      <c r="AK15" s="8">
        <v>344</v>
      </c>
      <c r="AL15" s="8">
        <v>0</v>
      </c>
      <c r="AM15" s="8">
        <v>1</v>
      </c>
      <c r="AN15" s="8"/>
    </row>
    <row r="16" spans="2:2">
      <c r="B16" s="14"/>
    </row>
    <row r="18" spans="36:40">
      <c r="AJ18" s="27"/>
      <c r="AK18" s="27"/>
      <c r="AL18" s="27"/>
      <c r="AM18" s="27"/>
      <c r="AN18" s="27"/>
    </row>
  </sheetData>
  <mergeCells count="35">
    <mergeCell ref="G2:H2"/>
    <mergeCell ref="I2:N2"/>
    <mergeCell ref="O2:S2"/>
    <mergeCell ref="T2:U2"/>
    <mergeCell ref="V2:AC2"/>
    <mergeCell ref="AF2:AG2"/>
    <mergeCell ref="AJ2:AM2"/>
    <mergeCell ref="G5:H5"/>
    <mergeCell ref="I5:N5"/>
    <mergeCell ref="O5:R5"/>
    <mergeCell ref="T5:U5"/>
    <mergeCell ref="V5:AC5"/>
    <mergeCell ref="AF5:AG5"/>
    <mergeCell ref="AJ5:AM5"/>
    <mergeCell ref="V7:W7"/>
    <mergeCell ref="X7:Y7"/>
    <mergeCell ref="Z7:AA7"/>
    <mergeCell ref="AB7:AC7"/>
    <mergeCell ref="G11:H11"/>
    <mergeCell ref="I11:N11"/>
    <mergeCell ref="O11:S11"/>
    <mergeCell ref="T11:U11"/>
    <mergeCell ref="V11:AC11"/>
    <mergeCell ref="AF11:AG11"/>
    <mergeCell ref="AJ11:AM11"/>
    <mergeCell ref="G12:H12"/>
    <mergeCell ref="I12:N12"/>
    <mergeCell ref="O12:S12"/>
    <mergeCell ref="T12:U12"/>
    <mergeCell ref="V12:AC12"/>
    <mergeCell ref="AF12:AG12"/>
    <mergeCell ref="AJ12:AM12"/>
    <mergeCell ref="AH6:AH8"/>
    <mergeCell ref="AI6:AI8"/>
    <mergeCell ref="A1:B2"/>
  </mergeCells>
  <pageMargins left="0.7" right="0.7" top="0.75" bottom="0.75" header="0.3" footer="0.3"/>
  <pageSetup paperSize="9" scale="1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16" sqref="B16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16" sqref="B16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mpantaleon</dc:creator>
  <cp:lastModifiedBy>AEE</cp:lastModifiedBy>
  <dcterms:created xsi:type="dcterms:W3CDTF">2021-05-18T01:52:00Z</dcterms:created>
  <dcterms:modified xsi:type="dcterms:W3CDTF">2021-05-24T01:47:01Z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1033-11.2.0.10132</vt:lpwstr>
  </property>
</Properties>
</file>